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05" windowWidth="15135" windowHeight="8895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F38" i="1"/>
  <c r="A28" l="1"/>
  <c r="A29"/>
  <c r="A30" s="1"/>
  <c r="A31" s="1"/>
  <c r="A32" s="1"/>
  <c r="A33" s="1"/>
  <c r="A34" s="1"/>
  <c r="A35" s="1"/>
  <c r="A36" s="1"/>
  <c r="A37" s="1"/>
  <c r="A5" l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C38"/>
  <c r="D5" s="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4"/>
  <c r="E38" l="1"/>
  <c r="D29"/>
  <c r="D36"/>
  <c r="D25"/>
  <c r="D4"/>
  <c r="D33"/>
  <c r="D27"/>
  <c r="D37"/>
  <c r="D35"/>
  <c r="D31"/>
  <c r="D23"/>
  <c r="D34"/>
  <c r="D32"/>
  <c r="D30"/>
  <c r="D28"/>
  <c r="D26"/>
  <c r="D20"/>
  <c r="D8"/>
  <c r="D21"/>
  <c r="D18"/>
  <c r="D15"/>
  <c r="D12"/>
  <c r="D9"/>
  <c r="D6"/>
  <c r="D24"/>
  <c r="D22"/>
  <c r="D19"/>
  <c r="D17"/>
  <c r="D16"/>
  <c r="D14"/>
  <c r="D13"/>
  <c r="D11"/>
  <c r="D10"/>
  <c r="D7"/>
  <c r="D38" l="1"/>
</calcChain>
</file>

<file path=xl/sharedStrings.xml><?xml version="1.0" encoding="utf-8"?>
<sst xmlns="http://schemas.openxmlformats.org/spreadsheetml/2006/main" count="42" uniqueCount="42">
  <si>
    <t>Compagine
CST Sistemi Sud S.r.l.</t>
  </si>
  <si>
    <t>Attuale
Compagine sociale</t>
  </si>
  <si>
    <t>ENTI  PUBBLICI SOCI</t>
  </si>
  <si>
    <t>valore E</t>
  </si>
  <si>
    <t xml:space="preserve">% </t>
  </si>
  <si>
    <t>n. quote</t>
  </si>
  <si>
    <t>Felitto</t>
  </si>
  <si>
    <t>Futani</t>
  </si>
  <si>
    <t>Laureana C.to</t>
  </si>
  <si>
    <t>Unione Alto Calore</t>
  </si>
  <si>
    <t>Unione Alto Cilento</t>
  </si>
  <si>
    <t>Torchiara</t>
  </si>
  <si>
    <t>Agropoli</t>
  </si>
  <si>
    <t>Albanella</t>
  </si>
  <si>
    <t>Aquara</t>
  </si>
  <si>
    <t>Ascea</t>
  </si>
  <si>
    <t>Battipaglia</t>
  </si>
  <si>
    <t>Capaccio</t>
  </si>
  <si>
    <t>Casal Velino</t>
  </si>
  <si>
    <t>Castel San Lorenzo</t>
  </si>
  <si>
    <t>Castelnuovo Cilento</t>
  </si>
  <si>
    <t>Ceraso</t>
  </si>
  <si>
    <t>Giffoni Sei Casali</t>
  </si>
  <si>
    <t>Laviano</t>
  </si>
  <si>
    <t>Magliano Vetere</t>
  </si>
  <si>
    <t>Monteforte Cilento</t>
  </si>
  <si>
    <t>Ogliastro Cilento</t>
  </si>
  <si>
    <t>Orria</t>
  </si>
  <si>
    <t>Ottati</t>
  </si>
  <si>
    <t>Pisciotta</t>
  </si>
  <si>
    <t>Prignano Cilento</t>
  </si>
  <si>
    <t>Roccadaspide</t>
  </si>
  <si>
    <t>San Rufo</t>
  </si>
  <si>
    <t>Sarno</t>
  </si>
  <si>
    <t>Stio</t>
  </si>
  <si>
    <t>Trentinara</t>
  </si>
  <si>
    <t>Valva</t>
  </si>
  <si>
    <t>Valore</t>
  </si>
  <si>
    <t>Arrotond.</t>
  </si>
  <si>
    <t>Gioi</t>
  </si>
  <si>
    <t>Comunità Montana Calore Salernitano</t>
  </si>
  <si>
    <t>Comunità Montana Monti Picentino</t>
  </si>
</sst>
</file>

<file path=xl/styles.xml><?xml version="1.0" encoding="utf-8"?>
<styleSheet xmlns="http://schemas.openxmlformats.org/spreadsheetml/2006/main">
  <numFmts count="2">
    <numFmt numFmtId="164" formatCode="_-[$€-2]\ * #,##0.00_-;\-[$€-2]\ * #,##0.00_-;_-[$€-2]\ * &quot;-&quot;??_-"/>
    <numFmt numFmtId="165" formatCode="0.000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1"/>
    <xf numFmtId="0" fontId="2" fillId="0" borderId="0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4" fontId="3" fillId="2" borderId="1" xfId="1" applyNumberFormat="1" applyFont="1" applyFill="1" applyBorder="1"/>
    <xf numFmtId="2" fontId="1" fillId="4" borderId="1" xfId="1" applyNumberFormat="1" applyFill="1" applyBorder="1"/>
    <xf numFmtId="165" fontId="2" fillId="2" borderId="1" xfId="1" applyNumberFormat="1" applyFont="1" applyFill="1" applyBorder="1" applyAlignment="1">
      <alignment horizontal="center"/>
    </xf>
    <xf numFmtId="165" fontId="0" fillId="0" borderId="0" xfId="0" applyNumberFormat="1"/>
    <xf numFmtId="2" fontId="1" fillId="0" borderId="1" xfId="1" applyNumberFormat="1" applyFill="1" applyBorder="1"/>
    <xf numFmtId="2" fontId="5" fillId="2" borderId="1" xfId="1" applyNumberFormat="1" applyFont="1" applyFill="1" applyBorder="1" applyAlignment="1">
      <alignment horizontal="center" wrapText="1"/>
    </xf>
    <xf numFmtId="2" fontId="4" fillId="0" borderId="1" xfId="1" applyNumberFormat="1" applyFont="1" applyBorder="1" applyAlignment="1">
      <alignment horizontal="right"/>
    </xf>
    <xf numFmtId="2" fontId="0" fillId="0" borderId="0" xfId="0" applyNumberFormat="1"/>
    <xf numFmtId="2" fontId="4" fillId="3" borderId="1" xfId="1" applyNumberFormat="1" applyFont="1" applyFill="1" applyBorder="1" applyAlignment="1">
      <alignment horizontal="right"/>
    </xf>
    <xf numFmtId="0" fontId="0" fillId="5" borderId="1" xfId="0" applyFill="1" applyBorder="1"/>
    <xf numFmtId="2" fontId="0" fillId="0" borderId="1" xfId="0" applyNumberFormat="1" applyBorder="1"/>
    <xf numFmtId="165" fontId="1" fillId="0" borderId="2" xfId="1" applyNumberFormat="1" applyBorder="1"/>
    <xf numFmtId="2" fontId="1" fillId="0" borderId="2" xfId="1" applyNumberFormat="1" applyBorder="1"/>
    <xf numFmtId="0" fontId="3" fillId="2" borderId="4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left"/>
    </xf>
    <xf numFmtId="0" fontId="1" fillId="4" borderId="3" xfId="1" applyFont="1" applyFill="1" applyBorder="1" applyAlignment="1">
      <alignment horizontal="left"/>
    </xf>
    <xf numFmtId="0" fontId="1" fillId="4" borderId="3" xfId="1" applyFont="1" applyFill="1" applyBorder="1"/>
    <xf numFmtId="0" fontId="0" fillId="0" borderId="1" xfId="0" applyBorder="1"/>
    <xf numFmtId="0" fontId="5" fillId="5" borderId="5" xfId="1" applyFont="1" applyFill="1" applyBorder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 wrapText="1"/>
    </xf>
    <xf numFmtId="0" fontId="5" fillId="5" borderId="7" xfId="1" applyFont="1" applyFill="1" applyBorder="1" applyAlignment="1">
      <alignment horizontal="center" vertical="center" wrapText="1"/>
    </xf>
  </cellXfs>
  <cellStyles count="3">
    <cellStyle name="Euro" xfId="2"/>
    <cellStyle name="Normale" xfId="0" builtinId="0"/>
    <cellStyle name="Norm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topLeftCell="A10" workbookViewId="0">
      <selection activeCell="M22" sqref="M22"/>
    </sheetView>
  </sheetViews>
  <sheetFormatPr defaultRowHeight="15"/>
  <cols>
    <col min="1" max="1" width="3" bestFit="1" customWidth="1"/>
    <col min="2" max="2" width="31.7109375" customWidth="1"/>
    <col min="3" max="3" width="10.140625" bestFit="1" customWidth="1"/>
    <col min="4" max="4" width="7.5703125" style="7" bestFit="1" customWidth="1"/>
    <col min="5" max="5" width="10" style="11" customWidth="1"/>
    <col min="6" max="6" width="10.140625" bestFit="1" customWidth="1"/>
    <col min="7" max="7" width="8.5703125" style="11" bestFit="1" customWidth="1"/>
  </cols>
  <sheetData>
    <row r="1" spans="1:8" ht="31.5" customHeight="1" thickBot="1">
      <c r="B1" s="17" t="s">
        <v>0</v>
      </c>
      <c r="C1" s="22" t="s">
        <v>1</v>
      </c>
      <c r="D1" s="23"/>
      <c r="E1" s="23"/>
      <c r="F1" s="24"/>
    </row>
    <row r="2" spans="1:8" ht="13.5" customHeight="1">
      <c r="B2" s="2"/>
      <c r="C2" s="1"/>
      <c r="D2" s="15" t="s">
        <v>37</v>
      </c>
      <c r="E2" s="16">
        <v>0.51</v>
      </c>
    </row>
    <row r="3" spans="1:8" ht="15.75">
      <c r="B3" s="3" t="s">
        <v>2</v>
      </c>
      <c r="C3" s="3" t="s">
        <v>3</v>
      </c>
      <c r="D3" s="6" t="s">
        <v>4</v>
      </c>
      <c r="E3" s="9" t="s">
        <v>5</v>
      </c>
      <c r="F3" s="13" t="s">
        <v>38</v>
      </c>
    </row>
    <row r="4" spans="1:8">
      <c r="A4" s="21">
        <v>1</v>
      </c>
      <c r="B4" s="18" t="s">
        <v>12</v>
      </c>
      <c r="C4" s="8">
        <v>34606.75</v>
      </c>
      <c r="D4" s="12">
        <f t="shared" ref="D4:D37" si="0">SUM(C4*100/$C$38)</f>
        <v>33.592263638128522</v>
      </c>
      <c r="E4" s="10">
        <f>SUM(C4/$E$2)</f>
        <v>67856.372549019608</v>
      </c>
      <c r="F4" s="14">
        <v>67856</v>
      </c>
    </row>
    <row r="5" spans="1:8">
      <c r="A5" s="21">
        <f>SUM(A4+1)</f>
        <v>2</v>
      </c>
      <c r="B5" s="19" t="s">
        <v>13</v>
      </c>
      <c r="C5" s="5">
        <v>628</v>
      </c>
      <c r="D5" s="12">
        <f t="shared" si="0"/>
        <v>0.60959037080178602</v>
      </c>
      <c r="E5" s="10">
        <f t="shared" ref="E5:E37" si="1">SUM(C5/$E$2)</f>
        <v>1231.3725490196077</v>
      </c>
      <c r="F5" s="14">
        <v>1231</v>
      </c>
    </row>
    <row r="6" spans="1:8">
      <c r="A6" s="21">
        <f t="shared" ref="A6:A37" si="2">SUM(A5+1)</f>
        <v>3</v>
      </c>
      <c r="B6" s="19" t="s">
        <v>14</v>
      </c>
      <c r="C6" s="5">
        <v>628</v>
      </c>
      <c r="D6" s="12">
        <f t="shared" si="0"/>
        <v>0.60959037080178602</v>
      </c>
      <c r="E6" s="10">
        <f t="shared" si="1"/>
        <v>1231.3725490196077</v>
      </c>
      <c r="F6" s="14">
        <v>1231</v>
      </c>
    </row>
    <row r="7" spans="1:8">
      <c r="A7" s="21">
        <f t="shared" si="2"/>
        <v>4</v>
      </c>
      <c r="B7" s="19" t="s">
        <v>15</v>
      </c>
      <c r="C7" s="5">
        <v>628</v>
      </c>
      <c r="D7" s="12">
        <f t="shared" si="0"/>
        <v>0.60959037080178602</v>
      </c>
      <c r="E7" s="10">
        <f t="shared" si="1"/>
        <v>1231.3725490196077</v>
      </c>
      <c r="F7" s="14">
        <v>1231</v>
      </c>
    </row>
    <row r="8" spans="1:8">
      <c r="A8" s="21">
        <f t="shared" si="2"/>
        <v>5</v>
      </c>
      <c r="B8" s="19" t="s">
        <v>16</v>
      </c>
      <c r="C8" s="5">
        <v>3722</v>
      </c>
      <c r="D8" s="12">
        <f t="shared" si="0"/>
        <v>3.6128907008347895</v>
      </c>
      <c r="E8" s="10">
        <f t="shared" si="1"/>
        <v>7298.0392156862745</v>
      </c>
      <c r="F8" s="14">
        <v>7298</v>
      </c>
    </row>
    <row r="9" spans="1:8">
      <c r="A9" s="21">
        <f t="shared" si="2"/>
        <v>6</v>
      </c>
      <c r="B9" s="19" t="s">
        <v>17</v>
      </c>
      <c r="C9" s="8">
        <v>41397.25</v>
      </c>
      <c r="D9" s="12">
        <f t="shared" si="0"/>
        <v>40.183702193748786</v>
      </c>
      <c r="E9" s="10">
        <f t="shared" si="1"/>
        <v>81171.078431372545</v>
      </c>
      <c r="F9" s="14">
        <v>81171</v>
      </c>
      <c r="H9" s="11"/>
    </row>
    <row r="10" spans="1:8">
      <c r="A10" s="21">
        <f t="shared" si="2"/>
        <v>7</v>
      </c>
      <c r="B10" s="19" t="s">
        <v>18</v>
      </c>
      <c r="C10" s="5">
        <v>6771</v>
      </c>
      <c r="D10" s="12">
        <f t="shared" si="0"/>
        <v>6.5725101921956899</v>
      </c>
      <c r="E10" s="10">
        <f t="shared" si="1"/>
        <v>13276.470588235294</v>
      </c>
      <c r="F10" s="14">
        <v>13276</v>
      </c>
    </row>
    <row r="11" spans="1:8">
      <c r="A11" s="21">
        <f t="shared" si="2"/>
        <v>8</v>
      </c>
      <c r="B11" s="19" t="s">
        <v>19</v>
      </c>
      <c r="C11" s="5">
        <v>628</v>
      </c>
      <c r="D11" s="12">
        <f t="shared" si="0"/>
        <v>0.60959037080178602</v>
      </c>
      <c r="E11" s="10">
        <f t="shared" si="1"/>
        <v>1231.3725490196077</v>
      </c>
      <c r="F11" s="14">
        <v>1231</v>
      </c>
    </row>
    <row r="12" spans="1:8">
      <c r="A12" s="21">
        <f t="shared" si="2"/>
        <v>9</v>
      </c>
      <c r="B12" s="19" t="s">
        <v>20</v>
      </c>
      <c r="C12" s="5">
        <v>760</v>
      </c>
      <c r="D12" s="12">
        <f t="shared" si="0"/>
        <v>0.73772083090662011</v>
      </c>
      <c r="E12" s="10">
        <f t="shared" si="1"/>
        <v>1490.1960784313726</v>
      </c>
      <c r="F12" s="14">
        <v>1490</v>
      </c>
    </row>
    <row r="13" spans="1:8">
      <c r="A13" s="21">
        <f t="shared" si="2"/>
        <v>10</v>
      </c>
      <c r="B13" s="19" t="s">
        <v>21</v>
      </c>
      <c r="C13" s="5">
        <v>760</v>
      </c>
      <c r="D13" s="12">
        <f t="shared" si="0"/>
        <v>0.73772083090662011</v>
      </c>
      <c r="E13" s="10">
        <f t="shared" si="1"/>
        <v>1490.1960784313726</v>
      </c>
      <c r="F13" s="14">
        <v>1490</v>
      </c>
    </row>
    <row r="14" spans="1:8">
      <c r="A14" s="21">
        <f t="shared" si="2"/>
        <v>11</v>
      </c>
      <c r="B14" s="19" t="s">
        <v>6</v>
      </c>
      <c r="C14" s="5">
        <v>310</v>
      </c>
      <c r="D14" s="12">
        <f t="shared" si="0"/>
        <v>0.30091244418559504</v>
      </c>
      <c r="E14" s="10">
        <f t="shared" si="1"/>
        <v>607.84313725490199</v>
      </c>
      <c r="F14" s="14">
        <v>608</v>
      </c>
    </row>
    <row r="15" spans="1:8">
      <c r="A15" s="21">
        <f t="shared" si="2"/>
        <v>12</v>
      </c>
      <c r="B15" s="19" t="s">
        <v>7</v>
      </c>
      <c r="C15" s="5">
        <v>310</v>
      </c>
      <c r="D15" s="12">
        <f t="shared" si="0"/>
        <v>0.30091244418559504</v>
      </c>
      <c r="E15" s="10">
        <f t="shared" si="1"/>
        <v>607.84313725490199</v>
      </c>
      <c r="F15" s="14">
        <v>608</v>
      </c>
    </row>
    <row r="16" spans="1:8">
      <c r="A16" s="21">
        <f t="shared" si="2"/>
        <v>13</v>
      </c>
      <c r="B16" s="19" t="s">
        <v>22</v>
      </c>
      <c r="C16" s="5">
        <v>317</v>
      </c>
      <c r="D16" s="12">
        <f t="shared" si="0"/>
        <v>0.30770724131236654</v>
      </c>
      <c r="E16" s="10">
        <f t="shared" si="1"/>
        <v>621.56862745098033</v>
      </c>
      <c r="F16" s="14">
        <v>622</v>
      </c>
    </row>
    <row r="17" spans="1:6">
      <c r="A17" s="21">
        <f t="shared" si="2"/>
        <v>14</v>
      </c>
      <c r="B17" s="19" t="s">
        <v>39</v>
      </c>
      <c r="C17" s="5">
        <v>760</v>
      </c>
      <c r="D17" s="12">
        <f t="shared" si="0"/>
        <v>0.73772083090662011</v>
      </c>
      <c r="E17" s="10">
        <f t="shared" si="1"/>
        <v>1490.1960784313726</v>
      </c>
      <c r="F17" s="14">
        <v>1490</v>
      </c>
    </row>
    <row r="18" spans="1:6">
      <c r="A18" s="21">
        <f t="shared" si="2"/>
        <v>15</v>
      </c>
      <c r="B18" s="19" t="s">
        <v>8</v>
      </c>
      <c r="C18" s="5">
        <v>310</v>
      </c>
      <c r="D18" s="12">
        <f t="shared" si="0"/>
        <v>0.30091244418559504</v>
      </c>
      <c r="E18" s="10">
        <f t="shared" si="1"/>
        <v>607.84313725490199</v>
      </c>
      <c r="F18" s="14">
        <v>608</v>
      </c>
    </row>
    <row r="19" spans="1:6">
      <c r="A19" s="21">
        <f t="shared" si="2"/>
        <v>16</v>
      </c>
      <c r="B19" s="19" t="s">
        <v>23</v>
      </c>
      <c r="C19" s="5">
        <v>628</v>
      </c>
      <c r="D19" s="12">
        <f t="shared" si="0"/>
        <v>0.60959037080178602</v>
      </c>
      <c r="E19" s="10">
        <f t="shared" si="1"/>
        <v>1231.3725490196077</v>
      </c>
      <c r="F19" s="14">
        <v>1231</v>
      </c>
    </row>
    <row r="20" spans="1:6">
      <c r="A20" s="21">
        <f t="shared" si="2"/>
        <v>17</v>
      </c>
      <c r="B20" s="19" t="s">
        <v>24</v>
      </c>
      <c r="C20" s="5">
        <v>628</v>
      </c>
      <c r="D20" s="12">
        <f t="shared" si="0"/>
        <v>0.60959037080178602</v>
      </c>
      <c r="E20" s="10">
        <f t="shared" si="1"/>
        <v>1231.3725490196077</v>
      </c>
      <c r="F20" s="14">
        <v>1231</v>
      </c>
    </row>
    <row r="21" spans="1:6">
      <c r="A21" s="21">
        <f t="shared" si="2"/>
        <v>18</v>
      </c>
      <c r="B21" s="19" t="s">
        <v>25</v>
      </c>
      <c r="C21" s="5">
        <v>628</v>
      </c>
      <c r="D21" s="12">
        <f t="shared" si="0"/>
        <v>0.60959037080178602</v>
      </c>
      <c r="E21" s="10">
        <f t="shared" si="1"/>
        <v>1231.3725490196077</v>
      </c>
      <c r="F21" s="14">
        <v>1231</v>
      </c>
    </row>
    <row r="22" spans="1:6">
      <c r="A22" s="21">
        <f t="shared" si="2"/>
        <v>19</v>
      </c>
      <c r="B22" s="19" t="s">
        <v>26</v>
      </c>
      <c r="C22" s="5">
        <v>628</v>
      </c>
      <c r="D22" s="12">
        <f t="shared" si="0"/>
        <v>0.60959037080178602</v>
      </c>
      <c r="E22" s="10">
        <f t="shared" si="1"/>
        <v>1231.3725490196077</v>
      </c>
      <c r="F22" s="14">
        <v>1231</v>
      </c>
    </row>
    <row r="23" spans="1:6">
      <c r="A23" s="21">
        <f t="shared" si="2"/>
        <v>20</v>
      </c>
      <c r="B23" s="20" t="s">
        <v>27</v>
      </c>
      <c r="C23" s="5">
        <v>317</v>
      </c>
      <c r="D23" s="12">
        <f t="shared" si="0"/>
        <v>0.30770724131236654</v>
      </c>
      <c r="E23" s="10">
        <f t="shared" si="1"/>
        <v>621.56862745098033</v>
      </c>
      <c r="F23" s="14">
        <v>622</v>
      </c>
    </row>
    <row r="24" spans="1:6">
      <c r="A24" s="21">
        <f t="shared" si="2"/>
        <v>21</v>
      </c>
      <c r="B24" s="19" t="s">
        <v>28</v>
      </c>
      <c r="C24" s="5">
        <v>760</v>
      </c>
      <c r="D24" s="12">
        <f t="shared" si="0"/>
        <v>0.73772083090662011</v>
      </c>
      <c r="E24" s="10">
        <f t="shared" si="1"/>
        <v>1490.1960784313726</v>
      </c>
      <c r="F24" s="14">
        <v>1490</v>
      </c>
    </row>
    <row r="25" spans="1:6">
      <c r="A25" s="21">
        <f t="shared" si="2"/>
        <v>22</v>
      </c>
      <c r="B25" s="19" t="s">
        <v>29</v>
      </c>
      <c r="C25" s="5">
        <v>317</v>
      </c>
      <c r="D25" s="12">
        <f t="shared" si="0"/>
        <v>0.30770724131236654</v>
      </c>
      <c r="E25" s="10">
        <f t="shared" si="1"/>
        <v>621.56862745098033</v>
      </c>
      <c r="F25" s="14">
        <v>622</v>
      </c>
    </row>
    <row r="26" spans="1:6">
      <c r="A26" s="21">
        <f t="shared" si="2"/>
        <v>23</v>
      </c>
      <c r="B26" s="19" t="s">
        <v>30</v>
      </c>
      <c r="C26" s="5">
        <v>760</v>
      </c>
      <c r="D26" s="12">
        <f t="shared" si="0"/>
        <v>0.73772083090662011</v>
      </c>
      <c r="E26" s="10">
        <f t="shared" si="1"/>
        <v>1490.1960784313726</v>
      </c>
      <c r="F26" s="14">
        <v>1490</v>
      </c>
    </row>
    <row r="27" spans="1:6">
      <c r="A27" s="21">
        <f t="shared" si="2"/>
        <v>24</v>
      </c>
      <c r="B27" s="19" t="s">
        <v>31</v>
      </c>
      <c r="C27" s="5">
        <v>628</v>
      </c>
      <c r="D27" s="12">
        <f t="shared" si="0"/>
        <v>0.60959037080178602</v>
      </c>
      <c r="E27" s="10">
        <f t="shared" si="1"/>
        <v>1231.3725490196077</v>
      </c>
      <c r="F27" s="14">
        <v>1231</v>
      </c>
    </row>
    <row r="28" spans="1:6">
      <c r="A28" s="21">
        <f t="shared" si="2"/>
        <v>25</v>
      </c>
      <c r="B28" s="20" t="s">
        <v>32</v>
      </c>
      <c r="C28" s="5">
        <v>1082</v>
      </c>
      <c r="D28" s="12">
        <f t="shared" si="0"/>
        <v>1.0502814987381091</v>
      </c>
      <c r="E28" s="10">
        <f t="shared" si="1"/>
        <v>2121.5686274509803</v>
      </c>
      <c r="F28" s="14">
        <v>2122</v>
      </c>
    </row>
    <row r="29" spans="1:6">
      <c r="A29" s="21">
        <f t="shared" si="2"/>
        <v>26</v>
      </c>
      <c r="B29" s="19" t="s">
        <v>33</v>
      </c>
      <c r="C29" s="5">
        <v>660</v>
      </c>
      <c r="D29" s="12">
        <f t="shared" si="0"/>
        <v>0.6406523005241701</v>
      </c>
      <c r="E29" s="10">
        <f t="shared" si="1"/>
        <v>1294.1176470588234</v>
      </c>
      <c r="F29" s="14">
        <v>1294</v>
      </c>
    </row>
    <row r="30" spans="1:6">
      <c r="A30" s="21">
        <f t="shared" si="2"/>
        <v>27</v>
      </c>
      <c r="B30" s="19" t="s">
        <v>34</v>
      </c>
      <c r="C30" s="5">
        <v>317</v>
      </c>
      <c r="D30" s="12">
        <f t="shared" si="0"/>
        <v>0.30770724131236654</v>
      </c>
      <c r="E30" s="10">
        <f t="shared" si="1"/>
        <v>621.56862745098033</v>
      </c>
      <c r="F30" s="14">
        <v>622</v>
      </c>
    </row>
    <row r="31" spans="1:6">
      <c r="A31" s="21">
        <f t="shared" si="2"/>
        <v>28</v>
      </c>
      <c r="B31" s="19" t="s">
        <v>11</v>
      </c>
      <c r="C31" s="5">
        <v>310</v>
      </c>
      <c r="D31" s="12">
        <f t="shared" si="0"/>
        <v>0.30091244418559504</v>
      </c>
      <c r="E31" s="10">
        <f t="shared" si="1"/>
        <v>607.84313725490199</v>
      </c>
      <c r="F31" s="14">
        <v>608</v>
      </c>
    </row>
    <row r="32" spans="1:6">
      <c r="A32" s="21">
        <f t="shared" si="2"/>
        <v>29</v>
      </c>
      <c r="B32" s="19" t="s">
        <v>35</v>
      </c>
      <c r="C32" s="5">
        <v>317</v>
      </c>
      <c r="D32" s="12">
        <f t="shared" si="0"/>
        <v>0.30770724131236654</v>
      </c>
      <c r="E32" s="10">
        <f t="shared" si="1"/>
        <v>621.56862745098033</v>
      </c>
      <c r="F32" s="14">
        <v>622</v>
      </c>
    </row>
    <row r="33" spans="1:11">
      <c r="A33" s="21">
        <f t="shared" si="2"/>
        <v>30</v>
      </c>
      <c r="B33" s="19" t="s">
        <v>36</v>
      </c>
      <c r="C33" s="5">
        <v>628</v>
      </c>
      <c r="D33" s="12">
        <f t="shared" si="0"/>
        <v>0.60959037080178602</v>
      </c>
      <c r="E33" s="10">
        <f t="shared" si="1"/>
        <v>1231.3725490196077</v>
      </c>
      <c r="F33" s="14">
        <v>1232</v>
      </c>
    </row>
    <row r="34" spans="1:11">
      <c r="A34" s="21">
        <f t="shared" si="2"/>
        <v>31</v>
      </c>
      <c r="B34" s="19" t="s">
        <v>40</v>
      </c>
      <c r="C34" s="5">
        <v>628</v>
      </c>
      <c r="D34" s="12">
        <f t="shared" si="0"/>
        <v>0.60959037080178602</v>
      </c>
      <c r="E34" s="10">
        <f t="shared" si="1"/>
        <v>1231.3725490196077</v>
      </c>
      <c r="F34" s="14">
        <v>1232</v>
      </c>
    </row>
    <row r="35" spans="1:11">
      <c r="A35" s="21">
        <f t="shared" si="2"/>
        <v>32</v>
      </c>
      <c r="B35" s="19" t="s">
        <v>41</v>
      </c>
      <c r="C35" s="5">
        <v>628</v>
      </c>
      <c r="D35" s="12">
        <f t="shared" si="0"/>
        <v>0.60959037080178602</v>
      </c>
      <c r="E35" s="10">
        <f t="shared" si="1"/>
        <v>1231.3725490196077</v>
      </c>
      <c r="F35" s="14">
        <v>1232</v>
      </c>
    </row>
    <row r="36" spans="1:11">
      <c r="A36" s="21">
        <f t="shared" si="2"/>
        <v>33</v>
      </c>
      <c r="B36" s="19" t="s">
        <v>9</v>
      </c>
      <c r="C36" s="5">
        <v>310</v>
      </c>
      <c r="D36" s="12">
        <f t="shared" si="0"/>
        <v>0.30091244418559504</v>
      </c>
      <c r="E36" s="10">
        <f t="shared" si="1"/>
        <v>607.84313725490199</v>
      </c>
      <c r="F36" s="14">
        <v>608</v>
      </c>
    </row>
    <row r="37" spans="1:11">
      <c r="A37" s="21">
        <f t="shared" si="2"/>
        <v>34</v>
      </c>
      <c r="B37" s="19" t="s">
        <v>10</v>
      </c>
      <c r="C37" s="5">
        <v>310</v>
      </c>
      <c r="D37" s="12">
        <f t="shared" si="0"/>
        <v>0.30091244418559504</v>
      </c>
      <c r="E37" s="10">
        <f t="shared" si="1"/>
        <v>607.84313725490199</v>
      </c>
      <c r="F37" s="14">
        <v>608</v>
      </c>
      <c r="K37" s="14"/>
    </row>
    <row r="38" spans="1:11">
      <c r="B38" s="1"/>
      <c r="C38" s="4">
        <f>SUM(C4:C37)</f>
        <v>103020</v>
      </c>
      <c r="D38" s="4">
        <f t="shared" ref="D38:E38" si="3">SUM(D4:D37)</f>
        <v>100.00000000000004</v>
      </c>
      <c r="E38" s="4">
        <f t="shared" si="3"/>
        <v>202000.0000000002</v>
      </c>
      <c r="F38" s="4">
        <f>SUM(F4:F37)</f>
        <v>202000</v>
      </c>
    </row>
    <row r="39" spans="1:11">
      <c r="F39" s="11"/>
    </row>
  </sheetData>
  <mergeCells count="1">
    <mergeCell ref="C1:F1"/>
  </mergeCells>
  <pageMargins left="0.7" right="0.7" top="0.34" bottom="0.4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CED</cp:lastModifiedBy>
  <cp:lastPrinted>2011-07-18T08:32:21Z</cp:lastPrinted>
  <dcterms:created xsi:type="dcterms:W3CDTF">2009-10-01T07:23:58Z</dcterms:created>
  <dcterms:modified xsi:type="dcterms:W3CDTF">2023-06-26T10:39:26Z</dcterms:modified>
</cp:coreProperties>
</file>